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【移動】長寿福祉フォルダ【お願いします】\個別フォルダ\宇佐美（裕）\加算関係\加算取得状況\令和４年10月用\R4.10月版　ホームページ用　コード表\"/>
    </mc:Choice>
  </mc:AlternateContent>
  <bookViews>
    <workbookView xWindow="0" yWindow="0" windowWidth="20490" windowHeight="9015" tabRatio="772"/>
  </bookViews>
  <sheets>
    <sheet name="訪問型　サービスコード表（R4.10) " sheetId="12" r:id="rId1"/>
  </sheets>
  <definedNames>
    <definedName name="_xlnm._FilterDatabase" localSheetId="0" hidden="1">'訪問型　サービスコード表（R4.10) '!$A$3:$N$37</definedName>
    <definedName name="_xlnm.Print_Area" localSheetId="0">'訪問型　サービスコード表（R4.10) '!$A$1:$M$38</definedName>
    <definedName name="_xlnm.Print_Titles" localSheetId="0">'訪問型　サービスコード表（R4.10)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2" l="1"/>
  <c r="L23" i="12" l="1"/>
  <c r="L29" i="12" l="1"/>
  <c r="L32" i="12" s="1"/>
  <c r="L28" i="12"/>
  <c r="L31" i="12" s="1"/>
  <c r="L27" i="12"/>
  <c r="L30" i="12" s="1"/>
  <c r="L14" i="12"/>
  <c r="L10" i="12" l="1"/>
  <c r="L6" i="12"/>
  <c r="L13" i="12"/>
  <c r="L5" i="12"/>
  <c r="L9" i="12"/>
  <c r="L26" i="12" l="1"/>
  <c r="L22" i="12"/>
  <c r="L25" i="12" s="1"/>
  <c r="L24" i="12"/>
  <c r="L15" i="12"/>
  <c r="L18" i="12" s="1"/>
  <c r="L17" i="12"/>
  <c r="L20" i="12" s="1"/>
  <c r="L16" i="12"/>
  <c r="L19" i="12" s="1"/>
  <c r="L12" i="12"/>
  <c r="L8" i="12"/>
  <c r="L4" i="12"/>
</calcChain>
</file>

<file path=xl/sharedStrings.xml><?xml version="1.0" encoding="utf-8"?>
<sst xmlns="http://schemas.openxmlformats.org/spreadsheetml/2006/main" count="147" uniqueCount="90">
  <si>
    <t>サービス内容略称</t>
    <rPh sb="4" eb="6">
      <t>ナイヨウ</t>
    </rPh>
    <rPh sb="6" eb="8">
      <t>リャクショウ</t>
    </rPh>
    <phoneticPr fontId="1"/>
  </si>
  <si>
    <t>算定単位</t>
    <rPh sb="0" eb="2">
      <t>サンテイ</t>
    </rPh>
    <rPh sb="2" eb="4">
      <t>タンイ</t>
    </rPh>
    <phoneticPr fontId="1"/>
  </si>
  <si>
    <t>給付率</t>
    <rPh sb="0" eb="2">
      <t>キュウフ</t>
    </rPh>
    <rPh sb="2" eb="3">
      <t>リツ</t>
    </rPh>
    <phoneticPr fontId="1"/>
  </si>
  <si>
    <t>算定項目</t>
    <rPh sb="0" eb="2">
      <t>サンテイ</t>
    </rPh>
    <rPh sb="2" eb="4">
      <t>コウモク</t>
    </rPh>
    <phoneticPr fontId="1"/>
  </si>
  <si>
    <t>サービスコード</t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</si>
  <si>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</si>
  <si>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</si>
  <si>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１月につき</t>
    <rPh sb="1" eb="2">
      <t>ツキ</t>
    </rPh>
    <phoneticPr fontId="1"/>
  </si>
  <si>
    <t>Ａ3</t>
  </si>
  <si>
    <t>Ａ3</t>
    <phoneticPr fontId="1"/>
  </si>
  <si>
    <t>服薬確認加算Ⅰ　</t>
    <phoneticPr fontId="1"/>
  </si>
  <si>
    <t>服薬確認加算Ⅱ　</t>
    <phoneticPr fontId="1"/>
  </si>
  <si>
    <t>服薬確認加算Ⅲ　</t>
    <phoneticPr fontId="1"/>
  </si>
  <si>
    <t>初回加算　　　　　　　　　　　　　　　　　　　　　　　　　　　　　</t>
    <rPh sb="0" eb="2">
      <t>ショカイ</t>
    </rPh>
    <rPh sb="2" eb="4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</si>
  <si>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</si>
  <si>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服薬確認加算Ⅰ</t>
    <phoneticPr fontId="1"/>
  </si>
  <si>
    <t>服薬確認加算Ⅱ</t>
    <phoneticPr fontId="1"/>
  </si>
  <si>
    <t>服薬確認加算Ⅲ</t>
    <phoneticPr fontId="1"/>
  </si>
  <si>
    <t>中山間地域等における小規模事業所加算</t>
    <phoneticPr fontId="1"/>
  </si>
  <si>
    <t>中山間地域等提供加算</t>
    <phoneticPr fontId="1"/>
  </si>
  <si>
    <t>1日につき</t>
    <rPh sb="1" eb="2">
      <t>ニチ</t>
    </rPh>
    <phoneticPr fontId="1"/>
  </si>
  <si>
    <t>特別地域加算</t>
    <phoneticPr fontId="1"/>
  </si>
  <si>
    <t>訪問型サービス費（Ⅰ）</t>
    <rPh sb="0" eb="2">
      <t>ホウモン</t>
    </rPh>
    <rPh sb="2" eb="3">
      <t>ガタ</t>
    </rPh>
    <rPh sb="7" eb="8">
      <t>ヒ</t>
    </rPh>
    <phoneticPr fontId="1"/>
  </si>
  <si>
    <t>訪問型サービス費（Ⅱ）</t>
    <rPh sb="0" eb="2">
      <t>ホウモン</t>
    </rPh>
    <rPh sb="2" eb="3">
      <t>ガタ</t>
    </rPh>
    <rPh sb="7" eb="8">
      <t>ヒ</t>
    </rPh>
    <phoneticPr fontId="1"/>
  </si>
  <si>
    <t>訪問型サービス費（Ⅲ）</t>
    <rPh sb="0" eb="2">
      <t>ホウモン</t>
    </rPh>
    <rPh sb="2" eb="3">
      <t>ガタ</t>
    </rPh>
    <rPh sb="7" eb="8">
      <t>ヒ</t>
    </rPh>
    <phoneticPr fontId="1"/>
  </si>
  <si>
    <t>特定地域加算　　　15％加算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</si>
  <si>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特定地域加算　　　15％加算÷30.4日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</si>
  <si>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中山間地域等における小規模事業所加算　　　10％加算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</si>
  <si>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中山間地域等における小規模事業所加算　　　10％加算÷30.4日　　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</si>
  <si>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中山間地域等に居住する者へのサービス提供加算　　　５％加算</t>
    <rPh sb="7" eb="9">
      <t>キョジュウ</t>
    </rPh>
    <rPh sb="11" eb="12">
      <t>モノ</t>
    </rPh>
    <rPh sb="27" eb="29">
      <t>カサン</t>
    </rPh>
    <phoneticPr fontId="1"/>
  </si>
  <si>
    <t>中山間地域等に居住する者へのサービス提供加算　　　５％加算÷30.4日　</t>
    <rPh sb="27" eb="29">
      <t>カサン</t>
    </rPh>
    <phoneticPr fontId="1"/>
  </si>
  <si>
    <t>単位数</t>
    <rPh sb="0" eb="3">
      <t>タンイスウ</t>
    </rPh>
    <phoneticPr fontId="1"/>
  </si>
  <si>
    <t>訪問型サービスⅠ</t>
    <rPh sb="0" eb="2">
      <t>ホウモン</t>
    </rPh>
    <rPh sb="2" eb="3">
      <t>ガタ</t>
    </rPh>
    <phoneticPr fontId="1"/>
  </si>
  <si>
    <t>訪問型サービスⅠ・同一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</si>
  <si>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訪問型サービスⅠ×90％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</si>
  <si>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訪問型サービスⅠ　日割</t>
    <rPh sb="0" eb="2">
      <t>ホウモン</t>
    </rPh>
    <rPh sb="2" eb="3">
      <t>ガタ</t>
    </rPh>
    <rPh sb="9" eb="11">
      <t>ヒワリ</t>
    </rPh>
    <phoneticPr fontId="1"/>
  </si>
  <si>
    <t>訪問型サービスⅠ÷30.4日</t>
    <rPh sb="0" eb="2">
      <t>ホウモン</t>
    </rPh>
    <phoneticPr fontId="1"/>
  </si>
  <si>
    <t>訪問型サービスⅠ・同一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</si>
  <si>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訪問型サービスⅠ×90％÷30.4日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</si>
  <si>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訪問型サービスⅡ</t>
    <rPh sb="0" eb="2">
      <t>ホウモン</t>
    </rPh>
    <rPh sb="2" eb="3">
      <t>ガタ</t>
    </rPh>
    <phoneticPr fontId="1"/>
  </si>
  <si>
    <t>訪問型サービスⅡ・同一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</si>
  <si>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訪問型サービスⅡ×90％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</si>
  <si>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訪問型サービスⅡ　日割</t>
    <rPh sb="0" eb="2">
      <t>ホウモン</t>
    </rPh>
    <rPh sb="2" eb="3">
      <t>ガタ</t>
    </rPh>
    <phoneticPr fontId="1"/>
  </si>
  <si>
    <t>訪問型サービスⅡ÷30.4日</t>
    <rPh sb="0" eb="2">
      <t>ホウモン</t>
    </rPh>
    <phoneticPr fontId="1"/>
  </si>
  <si>
    <t>訪問型サービスⅡ・同一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</si>
  <si>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訪問型サービスⅡ×90％÷30.4日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</si>
  <si>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訪問型サービスⅢ</t>
    <rPh sb="0" eb="2">
      <t>ホウモン</t>
    </rPh>
    <rPh sb="2" eb="3">
      <t>ガタ</t>
    </rPh>
    <phoneticPr fontId="1"/>
  </si>
  <si>
    <t>訪問型サービスⅢ・同一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</si>
  <si>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訪問型サービスⅢ×90％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</si>
  <si>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訪問型サービスⅢ　日割</t>
    <rPh sb="0" eb="2">
      <t>ホウモン</t>
    </rPh>
    <rPh sb="2" eb="3">
      <t>ガタ</t>
    </rPh>
    <phoneticPr fontId="1"/>
  </si>
  <si>
    <t>訪問型サービスⅢ÷30.4日</t>
    <rPh sb="0" eb="2">
      <t>ホウモン</t>
    </rPh>
    <phoneticPr fontId="1"/>
  </si>
  <si>
    <t>訪問型サービスⅢ・同一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</si>
  <si>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訪問型サービスⅢ×90％÷30.4日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</si>
  <si>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訪問型サービスⅠ・特別地域加算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</si>
  <si>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訪問型サービスⅡ・特別地域加算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</si>
  <si>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訪問型サービスⅢ・特別地域加算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</si>
  <si>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訪問型サービスⅠ・特別地域加算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</si>
  <si>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（4）訪問型サービスⅠ・日割</t>
    <rPh sb="12" eb="14">
      <t>ヒワリ</t>
    </rPh>
    <phoneticPr fontId="1"/>
  </si>
  <si>
    <t>訪問型サービスⅡ・特別地域加算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</si>
  <si>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（5）訪問型サービスⅡ・日割</t>
    <rPh sb="12" eb="14">
      <t>ヒワリ</t>
    </rPh>
    <phoneticPr fontId="1"/>
  </si>
  <si>
    <t>訪問型サービスⅢ・特別地域加算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</si>
  <si>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（6）訪問型サービスⅢ・日割</t>
    <rPh sb="12" eb="14">
      <t>ヒワリ</t>
    </rPh>
    <phoneticPr fontId="1"/>
  </si>
  <si>
    <t>訪問型サービスⅠ・小規模事業所加算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</si>
  <si>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訪問型サービスⅡ・小規模事業所加算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</si>
  <si>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訪問型サービスⅢ・小規模事業所加算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</si>
  <si>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訪問型サービスⅠ・小規模事業所加算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</si>
  <si>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訪問型サービスⅡ・小規模事業所加算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</si>
  <si>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訪問型サービスⅢ・小規模事業所加算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</si>
  <si>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訪問型サービスⅠ・中山間地域等提供加算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</si>
  <si>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訪問型サービスⅡ・中山間地域等提供加算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</si>
  <si>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訪問型サービスⅢ・中山間地域等提供加算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</si>
  <si>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訪問型サービスⅠ・中山間地域等提供加算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</si>
  <si>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訪問型サービスⅡ・中山間地域等提供加算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</si>
  <si>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訪問型サービスⅢ・中山間地域等提供加算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</si>
  <si>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訪問型サービス初回加算</t>
    <rPh sb="0" eb="2">
      <t>ホウモン</t>
    </rPh>
    <rPh sb="2" eb="3">
      <t>ガタ</t>
    </rPh>
    <rPh sb="7" eb="9">
      <t>ショカイ</t>
    </rPh>
    <phoneticPr fontId="1"/>
  </si>
  <si>
    <t>訪問型サービス生活機能向上加算</t>
    <rPh sb="0" eb="2">
      <t>ホウモン</t>
    </rPh>
    <rPh sb="2" eb="3">
      <t>ガタ</t>
    </rPh>
    <rPh sb="7" eb="9">
      <t>セイカツ</t>
    </rPh>
    <rPh sb="9" eb="11">
      <t>キノウ</t>
    </rPh>
    <rPh sb="11" eb="13">
      <t>コウジョウ</t>
    </rPh>
    <rPh sb="13" eb="15">
      <t>カサン</t>
    </rPh>
    <phoneticPr fontId="1"/>
  </si>
  <si>
    <r>
      <t xml:space="preserve">事業対象者・要支援１・２（週１回）                             </t>
    </r>
    <r>
      <rPr>
        <b/>
        <sz val="12"/>
        <color theme="1"/>
        <rFont val="ＭＳ Ｐゴシック"/>
        <family val="3"/>
        <charset val="128"/>
        <scheme val="minor"/>
      </rPr>
      <t>1144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</si>
  <si>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 xml:space="preserve">事業対象者・要支援１・２（週２回）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2286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</si>
  <si>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 xml:space="preserve">事業対象者・要支援１・２（週３回）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3626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</si>
  <si>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>（1）訪問型サービスⅠ　</t>
    </r>
    <r>
      <rPr>
        <b/>
        <sz val="12"/>
        <color theme="1"/>
        <rFont val="ＭＳ Ｐゴシック"/>
        <family val="3"/>
        <charset val="128"/>
        <scheme val="minor"/>
      </rPr>
      <t>1144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</si>
  <si>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（2）訪問型サービスⅡ　</t>
    </r>
    <r>
      <rPr>
        <b/>
        <sz val="12"/>
        <color theme="1"/>
        <rFont val="ＭＳ Ｐゴシック"/>
        <family val="3"/>
        <charset val="128"/>
        <scheme val="minor"/>
      </rPr>
      <t>2286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</si>
  <si>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（3）訪問型サービスⅢ　</t>
    </r>
    <r>
      <rPr>
        <b/>
        <sz val="12"/>
        <color theme="1"/>
        <rFont val="ＭＳ Ｐゴシック"/>
        <family val="3"/>
        <charset val="128"/>
        <scheme val="minor"/>
      </rPr>
      <t>3626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</si>
  <si>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（3）訪問型サービスⅢ　</t>
    </r>
    <r>
      <rPr>
        <b/>
        <sz val="12"/>
        <color theme="1"/>
        <rFont val="ＭＳ Ｐゴシック"/>
        <family val="3"/>
        <charset val="128"/>
        <scheme val="minor"/>
      </rPr>
      <t>3626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</si>
  <si>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（2）訪問型サービスⅡ　</t>
    </r>
    <r>
      <rPr>
        <b/>
        <sz val="12"/>
        <color theme="1"/>
        <rFont val="ＭＳ Ｐゴシック"/>
        <family val="3"/>
        <charset val="128"/>
        <scheme val="minor"/>
      </rPr>
      <t>2286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</si>
  <si>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（3）訪問型サービスⅢ　</t>
    </r>
    <r>
      <rPr>
        <b/>
        <sz val="12"/>
        <color theme="1"/>
        <rFont val="ＭＳ Ｐゴシック"/>
        <family val="3"/>
        <charset val="128"/>
        <scheme val="minor"/>
      </rPr>
      <t>3626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</si>
  <si>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１９５</t>
    </r>
    <r>
      <rPr>
        <sz val="12"/>
        <color theme="1"/>
        <rFont val="ＭＳ Ｐゴシック"/>
        <family val="3"/>
        <charset val="128"/>
        <scheme val="minor"/>
      </rPr>
      <t>単位加算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</si>
  <si>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９７</t>
    </r>
    <r>
      <rPr>
        <sz val="12"/>
        <color theme="1"/>
        <rFont val="ＭＳ Ｐゴシック"/>
        <family val="3"/>
        <charset val="128"/>
        <scheme val="minor"/>
      </rPr>
      <t>単位加算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</si>
  <si>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５９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</si>
  <si>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１８９</t>
    </r>
    <r>
      <rPr>
        <sz val="12"/>
        <color theme="1"/>
        <rFont val="ＭＳ Ｐゴシック"/>
        <family val="3"/>
        <charset val="128"/>
        <scheme val="minor"/>
      </rPr>
      <t>単位　　　　　　　　　　　　　　※原則、訪問型サービスⅢの利用者のみ算定可</t>
    </r>
    <rPh sb="20" eb="22">
      <t>ゲンソク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</si>
  <si>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１１９</t>
    </r>
    <r>
      <rPr>
        <sz val="12"/>
        <color theme="1"/>
        <rFont val="ＭＳ Ｐゴシック"/>
        <family val="3"/>
        <charset val="128"/>
        <scheme val="minor"/>
      </rPr>
      <t>単位　　　　　　　　　　　※原則、訪問型サービスⅡ、Ⅲの利用者のみ算定可</t>
    </r>
    <rPh sb="17" eb="19">
      <t>ゲンソク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</si>
</sst>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4" fillId="0" borderId="16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9" fontId="0" fillId="0" borderId="15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15"/>
  <sheetViews>
    <sheetView tabSelected="1" topLeftCell="A28" zoomScale="60" zoomScaleNormal="60" zoomScalePageLayoutView="70" workbookViewId="0">
      <selection activeCell="K44" sqref="K44"/>
    </sheetView>
  </sheetViews>
  <sheetFormatPr defaultRowHeight="17.25" x14ac:dyDescent="0.15"/>
  <cols>
    <col min="1" max="6" width="6.25" style="2" customWidth="1"/>
    <col min="7" max="7" width="6.25" customWidth="1"/>
    <col min="8" max="8" width="56.625" style="1" customWidth="1"/>
    <col min="9" max="9" width="29.5" customWidth="1"/>
    <col min="10" max="10" width="39.5" customWidth="1"/>
    <col min="11" max="11" width="83.875" style="5" customWidth="1"/>
    <col min="12" max="12" width="13.875" style="7" customWidth="1"/>
    <col min="13" max="13" width="18.125" customWidth="1"/>
  </cols>
  <sheetData>
    <row r="1" spans="1:13" ht="30.6" customHeight="1" thickBot="1" x14ac:dyDescent="0.2">
      <c r="A1" s="48" t="s">
        <v>4</v>
      </c>
      <c r="B1" s="49"/>
      <c r="C1" s="49"/>
      <c r="D1" s="49"/>
      <c r="E1" s="49"/>
      <c r="F1" s="49"/>
      <c r="G1" s="50"/>
      <c r="H1" s="51" t="s">
        <v>0</v>
      </c>
      <c r="I1" s="52" t="s">
        <v>3</v>
      </c>
      <c r="J1" s="53"/>
      <c r="K1" s="53"/>
      <c r="L1" s="56" t="s">
        <v>31</v>
      </c>
      <c r="M1" s="46" t="s">
        <v>1</v>
      </c>
    </row>
    <row r="2" spans="1:13" s="8" customFormat="1" ht="30.6" customHeight="1" x14ac:dyDescent="0.15">
      <c r="A2" s="15" t="s">
        <v>5</v>
      </c>
      <c r="B2" s="11" t="s">
        <v>2</v>
      </c>
      <c r="C2" s="12" t="s">
        <v>6</v>
      </c>
      <c r="D2" s="11" t="s">
        <v>2</v>
      </c>
      <c r="E2" s="12" t="s">
        <v>6</v>
      </c>
      <c r="F2" s="11" t="s">
        <v>2</v>
      </c>
      <c r="G2" s="12" t="s">
        <v>6</v>
      </c>
      <c r="H2" s="51"/>
      <c r="I2" s="54"/>
      <c r="J2" s="55"/>
      <c r="K2" s="55"/>
      <c r="L2" s="57"/>
      <c r="M2" s="47"/>
    </row>
    <row r="3" spans="1:13" s="3" customFormat="1" ht="39.950000000000003" customHeight="1" x14ac:dyDescent="0.15">
      <c r="A3" s="16" t="s">
        <v>9</v>
      </c>
      <c r="B3" s="42">
        <v>0.9</v>
      </c>
      <c r="C3" s="13">
        <v>1101</v>
      </c>
      <c r="D3" s="42">
        <v>0.8</v>
      </c>
      <c r="E3" s="13">
        <v>1201</v>
      </c>
      <c r="F3" s="42">
        <v>0.7</v>
      </c>
      <c r="G3" s="13">
        <v>1301</v>
      </c>
      <c r="H3" s="10" t="s">
        <v>32</v>
      </c>
      <c r="I3" s="35" t="s">
        <v>22</v>
      </c>
      <c r="J3" s="35" t="s">
        <v>76</v>
      </c>
      <c r="K3" s="9"/>
      <c r="L3" s="24">
        <v>1144</v>
      </c>
      <c r="M3" s="35" t="s">
        <v>7</v>
      </c>
    </row>
    <row r="4" spans="1:13" s="3" customFormat="1" ht="39.950000000000003" customHeight="1" x14ac:dyDescent="0.15">
      <c r="A4" s="16" t="s">
        <v>8</v>
      </c>
      <c r="B4" s="43"/>
      <c r="C4" s="13">
        <v>1102</v>
      </c>
      <c r="D4" s="43"/>
      <c r="E4" s="13">
        <v>1202</v>
      </c>
      <c r="F4" s="43"/>
      <c r="G4" s="13">
        <v>1302</v>
      </c>
      <c r="H4" s="10" t="s">
        <v>33</v>
      </c>
      <c r="I4" s="36"/>
      <c r="J4" s="36"/>
      <c r="K4" s="4" t="s">
        <v>34</v>
      </c>
      <c r="L4" s="24">
        <f>ROUND(L3*0.9,0)</f>
        <v>1030</v>
      </c>
      <c r="M4" s="37"/>
    </row>
    <row r="5" spans="1:13" s="3" customFormat="1" ht="39.950000000000003" customHeight="1" x14ac:dyDescent="0.15">
      <c r="A5" s="16" t="s">
        <v>9</v>
      </c>
      <c r="B5" s="43"/>
      <c r="C5" s="13">
        <v>1103</v>
      </c>
      <c r="D5" s="43"/>
      <c r="E5" s="13">
        <v>1203</v>
      </c>
      <c r="F5" s="43"/>
      <c r="G5" s="13">
        <v>1303</v>
      </c>
      <c r="H5" s="10" t="s">
        <v>35</v>
      </c>
      <c r="I5" s="36"/>
      <c r="J5" s="36"/>
      <c r="K5" s="26" t="s">
        <v>36</v>
      </c>
      <c r="L5" s="25">
        <f>ROUND(L3/30.4,0)</f>
        <v>38</v>
      </c>
      <c r="M5" s="35" t="s">
        <v>20</v>
      </c>
    </row>
    <row r="6" spans="1:13" s="3" customFormat="1" ht="39.950000000000003" customHeight="1" x14ac:dyDescent="0.15">
      <c r="A6" s="16" t="s">
        <v>8</v>
      </c>
      <c r="B6" s="43"/>
      <c r="C6" s="13">
        <v>1104</v>
      </c>
      <c r="D6" s="43"/>
      <c r="E6" s="13">
        <v>1204</v>
      </c>
      <c r="F6" s="43"/>
      <c r="G6" s="13">
        <v>1304</v>
      </c>
      <c r="H6" s="10" t="s">
        <v>37</v>
      </c>
      <c r="I6" s="36"/>
      <c r="J6" s="36"/>
      <c r="K6" s="28" t="s">
        <v>38</v>
      </c>
      <c r="L6" s="25">
        <f>ROUND(L3*0.9/30.4,0)</f>
        <v>34</v>
      </c>
      <c r="M6" s="37"/>
    </row>
    <row r="7" spans="1:13" s="3" customFormat="1" ht="39.950000000000003" customHeight="1" x14ac:dyDescent="0.15">
      <c r="A7" s="16" t="s">
        <v>8</v>
      </c>
      <c r="B7" s="43"/>
      <c r="C7" s="13">
        <v>1105</v>
      </c>
      <c r="D7" s="43"/>
      <c r="E7" s="13">
        <v>1205</v>
      </c>
      <c r="F7" s="43"/>
      <c r="G7" s="13">
        <v>1305</v>
      </c>
      <c r="H7" s="10" t="s">
        <v>39</v>
      </c>
      <c r="I7" s="35" t="s">
        <v>23</v>
      </c>
      <c r="J7" s="35" t="s">
        <v>77</v>
      </c>
      <c r="K7" s="9"/>
      <c r="L7" s="27">
        <v>2286</v>
      </c>
      <c r="M7" s="35" t="s">
        <v>7</v>
      </c>
    </row>
    <row r="8" spans="1:13" s="3" customFormat="1" ht="39.950000000000003" customHeight="1" x14ac:dyDescent="0.15">
      <c r="A8" s="16" t="s">
        <v>8</v>
      </c>
      <c r="B8" s="43"/>
      <c r="C8" s="13">
        <v>1106</v>
      </c>
      <c r="D8" s="43"/>
      <c r="E8" s="13">
        <v>1206</v>
      </c>
      <c r="F8" s="43"/>
      <c r="G8" s="13">
        <v>1306</v>
      </c>
      <c r="H8" s="10" t="s">
        <v>40</v>
      </c>
      <c r="I8" s="36"/>
      <c r="J8" s="36"/>
      <c r="K8" s="4" t="s">
        <v>41</v>
      </c>
      <c r="L8" s="24">
        <f>ROUND(L7*0.9,0)</f>
        <v>2057</v>
      </c>
      <c r="M8" s="37"/>
    </row>
    <row r="9" spans="1:13" s="3" customFormat="1" ht="39.950000000000003" customHeight="1" x14ac:dyDescent="0.15">
      <c r="A9" s="16" t="s">
        <v>8</v>
      </c>
      <c r="B9" s="43"/>
      <c r="C9" s="13">
        <v>1107</v>
      </c>
      <c r="D9" s="43"/>
      <c r="E9" s="13">
        <v>1207</v>
      </c>
      <c r="F9" s="43"/>
      <c r="G9" s="13">
        <v>1307</v>
      </c>
      <c r="H9" s="10" t="s">
        <v>42</v>
      </c>
      <c r="I9" s="36"/>
      <c r="J9" s="36"/>
      <c r="K9" s="26" t="s">
        <v>43</v>
      </c>
      <c r="L9" s="25">
        <f>ROUND(L7/30.4,0)</f>
        <v>75</v>
      </c>
      <c r="M9" s="35" t="s">
        <v>20</v>
      </c>
    </row>
    <row r="10" spans="1:13" s="3" customFormat="1" ht="39.950000000000003" customHeight="1" x14ac:dyDescent="0.15">
      <c r="A10" s="16" t="s">
        <v>8</v>
      </c>
      <c r="B10" s="43"/>
      <c r="C10" s="13">
        <v>1108</v>
      </c>
      <c r="D10" s="43"/>
      <c r="E10" s="13">
        <v>1208</v>
      </c>
      <c r="F10" s="43"/>
      <c r="G10" s="13">
        <v>1308</v>
      </c>
      <c r="H10" s="10" t="s">
        <v>44</v>
      </c>
      <c r="I10" s="36"/>
      <c r="J10" s="36"/>
      <c r="K10" s="28" t="s">
        <v>45</v>
      </c>
      <c r="L10" s="25">
        <f>ROUND(L7*0.9/30.4,0)</f>
        <v>68</v>
      </c>
      <c r="M10" s="37"/>
    </row>
    <row r="11" spans="1:13" s="3" customFormat="1" ht="39.950000000000003" customHeight="1" x14ac:dyDescent="0.15">
      <c r="A11" s="16" t="s">
        <v>8</v>
      </c>
      <c r="B11" s="43"/>
      <c r="C11" s="13">
        <v>1109</v>
      </c>
      <c r="D11" s="43"/>
      <c r="E11" s="13">
        <v>1209</v>
      </c>
      <c r="F11" s="43"/>
      <c r="G11" s="13">
        <v>1309</v>
      </c>
      <c r="H11" s="10" t="s">
        <v>46</v>
      </c>
      <c r="I11" s="35" t="s">
        <v>24</v>
      </c>
      <c r="J11" s="35" t="s">
        <v>78</v>
      </c>
      <c r="K11" s="9"/>
      <c r="L11" s="27">
        <v>3626</v>
      </c>
      <c r="M11" s="35" t="s">
        <v>7</v>
      </c>
    </row>
    <row r="12" spans="1:13" s="3" customFormat="1" ht="39.950000000000003" customHeight="1" x14ac:dyDescent="0.15">
      <c r="A12" s="16" t="s">
        <v>8</v>
      </c>
      <c r="B12" s="43"/>
      <c r="C12" s="13">
        <v>1110</v>
      </c>
      <c r="D12" s="43"/>
      <c r="E12" s="13">
        <v>1210</v>
      </c>
      <c r="F12" s="43"/>
      <c r="G12" s="13">
        <v>1310</v>
      </c>
      <c r="H12" s="10" t="s">
        <v>47</v>
      </c>
      <c r="I12" s="36"/>
      <c r="J12" s="36"/>
      <c r="K12" s="4" t="s">
        <v>48</v>
      </c>
      <c r="L12" s="24">
        <f>ROUND(L11*0.9,0)</f>
        <v>3263</v>
      </c>
      <c r="M12" s="37"/>
    </row>
    <row r="13" spans="1:13" s="3" customFormat="1" ht="39.950000000000003" customHeight="1" x14ac:dyDescent="0.15">
      <c r="A13" s="16" t="s">
        <v>8</v>
      </c>
      <c r="B13" s="43"/>
      <c r="C13" s="13">
        <v>1111</v>
      </c>
      <c r="D13" s="43"/>
      <c r="E13" s="13">
        <v>1211</v>
      </c>
      <c r="F13" s="43"/>
      <c r="G13" s="13">
        <v>1311</v>
      </c>
      <c r="H13" s="10" t="s">
        <v>49</v>
      </c>
      <c r="I13" s="36"/>
      <c r="J13" s="36"/>
      <c r="K13" s="26" t="s">
        <v>50</v>
      </c>
      <c r="L13" s="25">
        <f>ROUND(L11/30.4,0)</f>
        <v>119</v>
      </c>
      <c r="M13" s="35" t="s">
        <v>20</v>
      </c>
    </row>
    <row r="14" spans="1:13" s="3" customFormat="1" ht="39.950000000000003" customHeight="1" x14ac:dyDescent="0.15">
      <c r="A14" s="16" t="s">
        <v>8</v>
      </c>
      <c r="B14" s="43"/>
      <c r="C14" s="13">
        <v>1112</v>
      </c>
      <c r="D14" s="43"/>
      <c r="E14" s="13">
        <v>1212</v>
      </c>
      <c r="F14" s="43"/>
      <c r="G14" s="13">
        <v>1312</v>
      </c>
      <c r="H14" s="10" t="s">
        <v>51</v>
      </c>
      <c r="I14" s="36"/>
      <c r="J14" s="36"/>
      <c r="K14" s="28" t="s">
        <v>52</v>
      </c>
      <c r="L14" s="25">
        <f>ROUND(L11*0.9/30.4,0)</f>
        <v>107</v>
      </c>
      <c r="M14" s="37"/>
    </row>
    <row r="15" spans="1:13" s="3" customFormat="1" ht="39.950000000000003" customHeight="1" x14ac:dyDescent="0.15">
      <c r="A15" s="16" t="s">
        <v>8</v>
      </c>
      <c r="B15" s="43"/>
      <c r="C15" s="13">
        <v>1113</v>
      </c>
      <c r="D15" s="43"/>
      <c r="E15" s="13">
        <v>1213</v>
      </c>
      <c r="F15" s="43"/>
      <c r="G15" s="13">
        <v>1313</v>
      </c>
      <c r="H15" s="10" t="s">
        <v>53</v>
      </c>
      <c r="I15" s="31" t="s">
        <v>21</v>
      </c>
      <c r="J15" s="6" t="s">
        <v>79</v>
      </c>
      <c r="K15" s="35" t="s">
        <v>25</v>
      </c>
      <c r="L15" s="24">
        <f>ROUND(L3*0.15,0)</f>
        <v>172</v>
      </c>
      <c r="M15" s="31" t="s">
        <v>7</v>
      </c>
    </row>
    <row r="16" spans="1:13" s="3" customFormat="1" ht="39.950000000000003" customHeight="1" x14ac:dyDescent="0.15">
      <c r="A16" s="16" t="s">
        <v>8</v>
      </c>
      <c r="B16" s="43"/>
      <c r="C16" s="13">
        <v>1114</v>
      </c>
      <c r="D16" s="43"/>
      <c r="E16" s="13">
        <v>1214</v>
      </c>
      <c r="F16" s="43"/>
      <c r="G16" s="13">
        <v>1314</v>
      </c>
      <c r="H16" s="10" t="s">
        <v>54</v>
      </c>
      <c r="I16" s="31"/>
      <c r="J16" s="6" t="s">
        <v>80</v>
      </c>
      <c r="K16" s="36"/>
      <c r="L16" s="24">
        <f>ROUND(L7*0.15,0)</f>
        <v>343</v>
      </c>
      <c r="M16" s="31"/>
    </row>
    <row r="17" spans="1:13" s="3" customFormat="1" ht="39.950000000000003" customHeight="1" x14ac:dyDescent="0.15">
      <c r="A17" s="16" t="s">
        <v>8</v>
      </c>
      <c r="B17" s="43"/>
      <c r="C17" s="13">
        <v>1115</v>
      </c>
      <c r="D17" s="43"/>
      <c r="E17" s="13">
        <v>1215</v>
      </c>
      <c r="F17" s="43"/>
      <c r="G17" s="13">
        <v>1315</v>
      </c>
      <c r="H17" s="10" t="s">
        <v>55</v>
      </c>
      <c r="I17" s="31"/>
      <c r="J17" s="6" t="s">
        <v>81</v>
      </c>
      <c r="K17" s="37"/>
      <c r="L17" s="24">
        <f>ROUND(L11*0.15,0)</f>
        <v>544</v>
      </c>
      <c r="M17" s="31"/>
    </row>
    <row r="18" spans="1:13" s="3" customFormat="1" ht="39.950000000000003" customHeight="1" x14ac:dyDescent="0.15">
      <c r="A18" s="16" t="s">
        <v>8</v>
      </c>
      <c r="B18" s="43"/>
      <c r="C18" s="13">
        <v>1116</v>
      </c>
      <c r="D18" s="43"/>
      <c r="E18" s="13">
        <v>1216</v>
      </c>
      <c r="F18" s="43"/>
      <c r="G18" s="13">
        <v>1316</v>
      </c>
      <c r="H18" s="10" t="s">
        <v>56</v>
      </c>
      <c r="I18" s="31"/>
      <c r="J18" s="6" t="s">
        <v>57</v>
      </c>
      <c r="K18" s="32" t="s">
        <v>26</v>
      </c>
      <c r="L18" s="29">
        <f>ROUND(L15/30.4,0)</f>
        <v>6</v>
      </c>
      <c r="M18" s="31" t="s">
        <v>20</v>
      </c>
    </row>
    <row r="19" spans="1:13" s="3" customFormat="1" ht="39.950000000000003" customHeight="1" x14ac:dyDescent="0.15">
      <c r="A19" s="16" t="s">
        <v>8</v>
      </c>
      <c r="B19" s="43"/>
      <c r="C19" s="13">
        <v>1117</v>
      </c>
      <c r="D19" s="43"/>
      <c r="E19" s="13">
        <v>1217</v>
      </c>
      <c r="F19" s="43"/>
      <c r="G19" s="13">
        <v>1317</v>
      </c>
      <c r="H19" s="10" t="s">
        <v>58</v>
      </c>
      <c r="I19" s="31"/>
      <c r="J19" s="6" t="s">
        <v>59</v>
      </c>
      <c r="K19" s="33"/>
      <c r="L19" s="29">
        <f>ROUND(L16/30.4,0)</f>
        <v>11</v>
      </c>
      <c r="M19" s="31"/>
    </row>
    <row r="20" spans="1:13" s="3" customFormat="1" ht="39.950000000000003" customHeight="1" x14ac:dyDescent="0.15">
      <c r="A20" s="16" t="s">
        <v>8</v>
      </c>
      <c r="B20" s="43"/>
      <c r="C20" s="13">
        <v>1118</v>
      </c>
      <c r="D20" s="43"/>
      <c r="E20" s="13">
        <v>1218</v>
      </c>
      <c r="F20" s="43"/>
      <c r="G20" s="13">
        <v>1318</v>
      </c>
      <c r="H20" s="10" t="s">
        <v>60</v>
      </c>
      <c r="I20" s="31"/>
      <c r="J20" s="6" t="s">
        <v>61</v>
      </c>
      <c r="K20" s="34"/>
      <c r="L20" s="29">
        <f>ROUND(L17/30.4,0)</f>
        <v>18</v>
      </c>
      <c r="M20" s="31"/>
    </row>
    <row r="21" spans="1:13" s="3" customFormat="1" ht="39.950000000000003" customHeight="1" x14ac:dyDescent="0.15">
      <c r="A21" s="16" t="s">
        <v>8</v>
      </c>
      <c r="B21" s="43"/>
      <c r="C21" s="13">
        <v>1119</v>
      </c>
      <c r="D21" s="43"/>
      <c r="E21" s="13">
        <v>1219</v>
      </c>
      <c r="F21" s="43"/>
      <c r="G21" s="13">
        <v>1319</v>
      </c>
      <c r="H21" s="10" t="s">
        <v>62</v>
      </c>
      <c r="I21" s="31" t="s">
        <v>18</v>
      </c>
      <c r="J21" s="6" t="s">
        <v>79</v>
      </c>
      <c r="K21" s="35" t="s">
        <v>27</v>
      </c>
      <c r="L21" s="24">
        <f>ROUND(L3*0.1,0)</f>
        <v>114</v>
      </c>
      <c r="M21" s="31" t="s">
        <v>7</v>
      </c>
    </row>
    <row r="22" spans="1:13" s="3" customFormat="1" ht="39.950000000000003" customHeight="1" x14ac:dyDescent="0.15">
      <c r="A22" s="16" t="s">
        <v>8</v>
      </c>
      <c r="B22" s="43"/>
      <c r="C22" s="13">
        <v>1120</v>
      </c>
      <c r="D22" s="43"/>
      <c r="E22" s="13">
        <v>1220</v>
      </c>
      <c r="F22" s="43"/>
      <c r="G22" s="13">
        <v>1320</v>
      </c>
      <c r="H22" s="10" t="s">
        <v>63</v>
      </c>
      <c r="I22" s="31"/>
      <c r="J22" s="6" t="s">
        <v>83</v>
      </c>
      <c r="K22" s="36"/>
      <c r="L22" s="24">
        <f>ROUND(L7*0.1,0)</f>
        <v>229</v>
      </c>
      <c r="M22" s="31"/>
    </row>
    <row r="23" spans="1:13" s="3" customFormat="1" ht="39.950000000000003" customHeight="1" x14ac:dyDescent="0.15">
      <c r="A23" s="16" t="s">
        <v>8</v>
      </c>
      <c r="B23" s="43"/>
      <c r="C23" s="13">
        <v>1121</v>
      </c>
      <c r="D23" s="43"/>
      <c r="E23" s="13">
        <v>1221</v>
      </c>
      <c r="F23" s="43"/>
      <c r="G23" s="13">
        <v>1321</v>
      </c>
      <c r="H23" s="10" t="s">
        <v>64</v>
      </c>
      <c r="I23" s="31"/>
      <c r="J23" s="6" t="s">
        <v>84</v>
      </c>
      <c r="K23" s="37"/>
      <c r="L23" s="24">
        <f>ROUND(L11*0.1,0)</f>
        <v>363</v>
      </c>
      <c r="M23" s="31"/>
    </row>
    <row r="24" spans="1:13" s="3" customFormat="1" ht="39.950000000000003" customHeight="1" x14ac:dyDescent="0.15">
      <c r="A24" s="16" t="s">
        <v>8</v>
      </c>
      <c r="B24" s="43"/>
      <c r="C24" s="13">
        <v>1122</v>
      </c>
      <c r="D24" s="43"/>
      <c r="E24" s="13">
        <v>1222</v>
      </c>
      <c r="F24" s="43"/>
      <c r="G24" s="13">
        <v>1322</v>
      </c>
      <c r="H24" s="10" t="s">
        <v>65</v>
      </c>
      <c r="I24" s="31"/>
      <c r="J24" s="6" t="s">
        <v>57</v>
      </c>
      <c r="K24" s="32" t="s">
        <v>28</v>
      </c>
      <c r="L24" s="29">
        <f>ROUND(L21/30.4,0)</f>
        <v>4</v>
      </c>
      <c r="M24" s="31" t="s">
        <v>20</v>
      </c>
    </row>
    <row r="25" spans="1:13" s="3" customFormat="1" ht="39.950000000000003" customHeight="1" x14ac:dyDescent="0.15">
      <c r="A25" s="16" t="s">
        <v>8</v>
      </c>
      <c r="B25" s="43"/>
      <c r="C25" s="13">
        <v>1123</v>
      </c>
      <c r="D25" s="43"/>
      <c r="E25" s="13">
        <v>1223</v>
      </c>
      <c r="F25" s="43"/>
      <c r="G25" s="13">
        <v>1323</v>
      </c>
      <c r="H25" s="10" t="s">
        <v>66</v>
      </c>
      <c r="I25" s="31"/>
      <c r="J25" s="6" t="s">
        <v>59</v>
      </c>
      <c r="K25" s="33"/>
      <c r="L25" s="29">
        <f>ROUND(L22/30.4,0)</f>
        <v>8</v>
      </c>
      <c r="M25" s="31"/>
    </row>
    <row r="26" spans="1:13" s="3" customFormat="1" ht="39.950000000000003" customHeight="1" x14ac:dyDescent="0.15">
      <c r="A26" s="16" t="s">
        <v>8</v>
      </c>
      <c r="B26" s="43"/>
      <c r="C26" s="13">
        <v>1124</v>
      </c>
      <c r="D26" s="43"/>
      <c r="E26" s="13">
        <v>1224</v>
      </c>
      <c r="F26" s="43"/>
      <c r="G26" s="13">
        <v>1324</v>
      </c>
      <c r="H26" s="10" t="s">
        <v>67</v>
      </c>
      <c r="I26" s="31"/>
      <c r="J26" s="6" t="s">
        <v>61</v>
      </c>
      <c r="K26" s="34"/>
      <c r="L26" s="29">
        <f>ROUND(L23/30.4,0)</f>
        <v>12</v>
      </c>
      <c r="M26" s="31"/>
    </row>
    <row r="27" spans="1:13" s="3" customFormat="1" ht="39.950000000000003" customHeight="1" x14ac:dyDescent="0.15">
      <c r="A27" s="16" t="s">
        <v>8</v>
      </c>
      <c r="B27" s="43"/>
      <c r="C27" s="13">
        <v>1125</v>
      </c>
      <c r="D27" s="43"/>
      <c r="E27" s="13">
        <v>1225</v>
      </c>
      <c r="F27" s="43"/>
      <c r="G27" s="13">
        <v>1325</v>
      </c>
      <c r="H27" s="10" t="s">
        <v>68</v>
      </c>
      <c r="I27" s="35" t="s">
        <v>19</v>
      </c>
      <c r="J27" s="6" t="s">
        <v>79</v>
      </c>
      <c r="K27" s="35" t="s">
        <v>29</v>
      </c>
      <c r="L27" s="24">
        <f>ROUND(L3*0.05,0)</f>
        <v>57</v>
      </c>
      <c r="M27" s="31" t="s">
        <v>7</v>
      </c>
    </row>
    <row r="28" spans="1:13" s="3" customFormat="1" ht="39.950000000000003" customHeight="1" x14ac:dyDescent="0.15">
      <c r="A28" s="16" t="s">
        <v>8</v>
      </c>
      <c r="B28" s="43"/>
      <c r="C28" s="13">
        <v>1126</v>
      </c>
      <c r="D28" s="43"/>
      <c r="E28" s="13">
        <v>1226</v>
      </c>
      <c r="F28" s="43"/>
      <c r="G28" s="13">
        <v>1326</v>
      </c>
      <c r="H28" s="10" t="s">
        <v>69</v>
      </c>
      <c r="I28" s="36"/>
      <c r="J28" s="6" t="s">
        <v>80</v>
      </c>
      <c r="K28" s="36"/>
      <c r="L28" s="24">
        <f>ROUND(L7*0.05,0)</f>
        <v>114</v>
      </c>
      <c r="M28" s="31"/>
    </row>
    <row r="29" spans="1:13" s="3" customFormat="1" ht="39.950000000000003" customHeight="1" x14ac:dyDescent="0.15">
      <c r="A29" s="16" t="s">
        <v>8</v>
      </c>
      <c r="B29" s="43"/>
      <c r="C29" s="13">
        <v>1127</v>
      </c>
      <c r="D29" s="43"/>
      <c r="E29" s="13">
        <v>1227</v>
      </c>
      <c r="F29" s="43"/>
      <c r="G29" s="13">
        <v>1327</v>
      </c>
      <c r="H29" s="10" t="s">
        <v>70</v>
      </c>
      <c r="I29" s="36"/>
      <c r="J29" s="6" t="s">
        <v>82</v>
      </c>
      <c r="K29" s="37"/>
      <c r="L29" s="24">
        <f>ROUND(L11*0.05,0)</f>
        <v>181</v>
      </c>
      <c r="M29" s="31"/>
    </row>
    <row r="30" spans="1:13" s="3" customFormat="1" ht="39.950000000000003" customHeight="1" x14ac:dyDescent="0.15">
      <c r="A30" s="16" t="s">
        <v>8</v>
      </c>
      <c r="B30" s="43"/>
      <c r="C30" s="13">
        <v>1128</v>
      </c>
      <c r="D30" s="43"/>
      <c r="E30" s="13">
        <v>1228</v>
      </c>
      <c r="F30" s="43"/>
      <c r="G30" s="13">
        <v>1328</v>
      </c>
      <c r="H30" s="10" t="s">
        <v>71</v>
      </c>
      <c r="I30" s="36"/>
      <c r="J30" s="6" t="s">
        <v>57</v>
      </c>
      <c r="K30" s="32" t="s">
        <v>30</v>
      </c>
      <c r="L30" s="29">
        <f>ROUND(L27/30.4,0)</f>
        <v>2</v>
      </c>
      <c r="M30" s="31" t="s">
        <v>20</v>
      </c>
    </row>
    <row r="31" spans="1:13" s="3" customFormat="1" ht="39.950000000000003" customHeight="1" x14ac:dyDescent="0.15">
      <c r="A31" s="16" t="s">
        <v>8</v>
      </c>
      <c r="B31" s="43"/>
      <c r="C31" s="13">
        <v>1129</v>
      </c>
      <c r="D31" s="43"/>
      <c r="E31" s="13">
        <v>1229</v>
      </c>
      <c r="F31" s="43"/>
      <c r="G31" s="13">
        <v>1329</v>
      </c>
      <c r="H31" s="10" t="s">
        <v>72</v>
      </c>
      <c r="I31" s="36"/>
      <c r="J31" s="6" t="s">
        <v>59</v>
      </c>
      <c r="K31" s="33"/>
      <c r="L31" s="29">
        <f>ROUND(L28/30.4,0)</f>
        <v>4</v>
      </c>
      <c r="M31" s="31"/>
    </row>
    <row r="32" spans="1:13" s="3" customFormat="1" ht="39.950000000000003" customHeight="1" x14ac:dyDescent="0.15">
      <c r="A32" s="16" t="s">
        <v>8</v>
      </c>
      <c r="B32" s="43"/>
      <c r="C32" s="13">
        <v>1130</v>
      </c>
      <c r="D32" s="43"/>
      <c r="E32" s="13">
        <v>1230</v>
      </c>
      <c r="F32" s="43"/>
      <c r="G32" s="13">
        <v>1330</v>
      </c>
      <c r="H32" s="10" t="s">
        <v>73</v>
      </c>
      <c r="I32" s="37"/>
      <c r="J32" s="6" t="s">
        <v>61</v>
      </c>
      <c r="K32" s="34"/>
      <c r="L32" s="29">
        <f>ROUND(L29/30.4,0)</f>
        <v>6</v>
      </c>
      <c r="M32" s="31"/>
    </row>
    <row r="33" spans="1:13" s="3" customFormat="1" ht="39.950000000000003" customHeight="1" x14ac:dyDescent="0.15">
      <c r="A33" s="17" t="s">
        <v>8</v>
      </c>
      <c r="B33" s="43"/>
      <c r="C33" s="13">
        <v>1131</v>
      </c>
      <c r="D33" s="43"/>
      <c r="E33" s="13">
        <v>1231</v>
      </c>
      <c r="F33" s="43"/>
      <c r="G33" s="13">
        <v>1331</v>
      </c>
      <c r="H33" s="19" t="s">
        <v>74</v>
      </c>
      <c r="I33" s="20" t="s">
        <v>13</v>
      </c>
      <c r="J33" s="45" t="s">
        <v>85</v>
      </c>
      <c r="K33" s="39"/>
      <c r="L33" s="25">
        <v>195</v>
      </c>
      <c r="M33" s="35" t="s">
        <v>7</v>
      </c>
    </row>
    <row r="34" spans="1:13" s="3" customFormat="1" ht="39.950000000000003" customHeight="1" x14ac:dyDescent="0.15">
      <c r="A34" s="17" t="s">
        <v>8</v>
      </c>
      <c r="B34" s="43"/>
      <c r="C34" s="13">
        <v>1132</v>
      </c>
      <c r="D34" s="43"/>
      <c r="E34" s="13">
        <v>1232</v>
      </c>
      <c r="F34" s="43"/>
      <c r="G34" s="13">
        <v>1332</v>
      </c>
      <c r="H34" s="19" t="s">
        <v>75</v>
      </c>
      <c r="I34" s="20" t="s">
        <v>14</v>
      </c>
      <c r="J34" s="38" t="s">
        <v>86</v>
      </c>
      <c r="K34" s="39"/>
      <c r="L34" s="30">
        <v>97</v>
      </c>
      <c r="M34" s="36"/>
    </row>
    <row r="35" spans="1:13" s="3" customFormat="1" ht="39.950000000000003" customHeight="1" x14ac:dyDescent="0.15">
      <c r="A35" s="17" t="s">
        <v>8</v>
      </c>
      <c r="B35" s="43"/>
      <c r="C35" s="13">
        <v>1133</v>
      </c>
      <c r="D35" s="43"/>
      <c r="E35" s="13">
        <v>1233</v>
      </c>
      <c r="F35" s="43"/>
      <c r="G35" s="13">
        <v>1333</v>
      </c>
      <c r="H35" s="19" t="s">
        <v>10</v>
      </c>
      <c r="I35" s="21" t="s">
        <v>15</v>
      </c>
      <c r="J35" s="38" t="s">
        <v>87</v>
      </c>
      <c r="K35" s="39"/>
      <c r="L35" s="25">
        <v>59</v>
      </c>
      <c r="M35" s="36"/>
    </row>
    <row r="36" spans="1:13" ht="39.950000000000003" customHeight="1" x14ac:dyDescent="0.15">
      <c r="A36" s="17" t="s">
        <v>8</v>
      </c>
      <c r="B36" s="43"/>
      <c r="C36" s="13">
        <v>1134</v>
      </c>
      <c r="D36" s="43"/>
      <c r="E36" s="13">
        <v>1234</v>
      </c>
      <c r="F36" s="43"/>
      <c r="G36" s="13">
        <v>1334</v>
      </c>
      <c r="H36" s="19" t="s">
        <v>11</v>
      </c>
      <c r="I36" s="21" t="s">
        <v>16</v>
      </c>
      <c r="J36" s="38" t="s">
        <v>89</v>
      </c>
      <c r="K36" s="39"/>
      <c r="L36" s="25">
        <v>119</v>
      </c>
      <c r="M36" s="36"/>
    </row>
    <row r="37" spans="1:13" ht="39.950000000000003" customHeight="1" thickBot="1" x14ac:dyDescent="0.2">
      <c r="A37" s="18" t="s">
        <v>8</v>
      </c>
      <c r="B37" s="44"/>
      <c r="C37" s="14">
        <v>1135</v>
      </c>
      <c r="D37" s="44"/>
      <c r="E37" s="14">
        <v>1235</v>
      </c>
      <c r="F37" s="44"/>
      <c r="G37" s="14">
        <v>1335</v>
      </c>
      <c r="H37" s="22" t="s">
        <v>12</v>
      </c>
      <c r="I37" s="23" t="s">
        <v>17</v>
      </c>
      <c r="J37" s="40" t="s">
        <v>88</v>
      </c>
      <c r="K37" s="41"/>
      <c r="L37" s="25">
        <v>189</v>
      </c>
      <c r="M37" s="37"/>
    </row>
    <row r="38" spans="1:13" s="2" customFormat="1" x14ac:dyDescent="0.15">
      <c r="A38"/>
      <c r="B38"/>
      <c r="C38"/>
      <c r="D38"/>
      <c r="E38"/>
      <c r="F38"/>
      <c r="G38"/>
      <c r="H38"/>
      <c r="I38"/>
      <c r="J38"/>
      <c r="K38" s="5"/>
      <c r="L38" s="7"/>
      <c r="M38"/>
    </row>
    <row r="39" spans="1:13" s="2" customFormat="1" x14ac:dyDescent="0.15">
      <c r="A39"/>
      <c r="B39"/>
      <c r="C39"/>
      <c r="D39"/>
      <c r="E39"/>
      <c r="F39"/>
      <c r="G39"/>
      <c r="H39"/>
      <c r="I39"/>
      <c r="J39"/>
      <c r="K39" s="5"/>
      <c r="L39" s="7"/>
      <c r="M39"/>
    </row>
    <row r="40" spans="1:13" s="2" customFormat="1" x14ac:dyDescent="0.15">
      <c r="A40"/>
      <c r="B40"/>
      <c r="C40"/>
      <c r="D40"/>
      <c r="E40"/>
      <c r="F40"/>
      <c r="G40"/>
      <c r="H40"/>
      <c r="I40"/>
      <c r="J40"/>
      <c r="K40" s="5"/>
      <c r="L40" s="7"/>
      <c r="M40"/>
    </row>
    <row r="41" spans="1:13" s="2" customFormat="1" x14ac:dyDescent="0.15">
      <c r="A41"/>
      <c r="B41"/>
      <c r="C41"/>
      <c r="D41"/>
      <c r="E41"/>
      <c r="F41"/>
      <c r="G41"/>
      <c r="H41"/>
      <c r="I41"/>
      <c r="J41"/>
      <c r="K41" s="5"/>
      <c r="L41" s="7"/>
      <c r="M41"/>
    </row>
    <row r="42" spans="1:13" s="2" customFormat="1" x14ac:dyDescent="0.15">
      <c r="A42"/>
      <c r="B42"/>
      <c r="C42"/>
      <c r="D42"/>
      <c r="E42"/>
      <c r="F42"/>
      <c r="G42"/>
      <c r="H42"/>
      <c r="I42"/>
      <c r="J42"/>
      <c r="K42" s="5"/>
      <c r="L42" s="7"/>
      <c r="M42"/>
    </row>
    <row r="43" spans="1:13" s="2" customFormat="1" x14ac:dyDescent="0.15">
      <c r="A43"/>
      <c r="B43"/>
      <c r="C43"/>
      <c r="D43"/>
      <c r="E43"/>
      <c r="F43"/>
      <c r="G43"/>
      <c r="H43"/>
      <c r="I43"/>
      <c r="J43"/>
      <c r="K43" s="5"/>
      <c r="L43" s="7"/>
      <c r="M43"/>
    </row>
    <row r="44" spans="1:13" s="2" customFormat="1" x14ac:dyDescent="0.15">
      <c r="A44"/>
      <c r="B44"/>
      <c r="C44"/>
      <c r="D44"/>
      <c r="E44"/>
      <c r="F44"/>
      <c r="G44"/>
      <c r="H44"/>
      <c r="I44"/>
      <c r="J44"/>
      <c r="K44" s="5"/>
      <c r="L44" s="7"/>
      <c r="M44"/>
    </row>
    <row r="45" spans="1:13" s="2" customFormat="1" x14ac:dyDescent="0.15">
      <c r="A45"/>
      <c r="B45"/>
      <c r="C45"/>
      <c r="D45"/>
      <c r="E45"/>
      <c r="F45"/>
      <c r="G45"/>
      <c r="H45"/>
      <c r="I45"/>
      <c r="J45"/>
      <c r="K45" s="5"/>
      <c r="L45" s="7"/>
      <c r="M45"/>
    </row>
    <row r="46" spans="1:13" s="2" customFormat="1" x14ac:dyDescent="0.15">
      <c r="A46"/>
      <c r="B46"/>
      <c r="C46"/>
      <c r="D46"/>
      <c r="E46"/>
      <c r="F46"/>
      <c r="G46"/>
      <c r="H46"/>
      <c r="I46"/>
      <c r="J46"/>
      <c r="K46" s="5"/>
      <c r="L46" s="7"/>
      <c r="M46"/>
    </row>
    <row r="47" spans="1:13" s="2" customFormat="1" x14ac:dyDescent="0.15">
      <c r="A47"/>
      <c r="B47"/>
      <c r="C47"/>
      <c r="D47"/>
      <c r="E47"/>
      <c r="F47"/>
      <c r="G47"/>
      <c r="H47"/>
      <c r="I47"/>
      <c r="J47"/>
      <c r="K47" s="5"/>
      <c r="L47" s="7"/>
      <c r="M47"/>
    </row>
    <row r="48" spans="1:13" s="2" customFormat="1" x14ac:dyDescent="0.15">
      <c r="A48"/>
      <c r="B48"/>
      <c r="C48"/>
      <c r="D48"/>
      <c r="E48"/>
      <c r="F48"/>
      <c r="G48"/>
      <c r="H48"/>
      <c r="I48"/>
      <c r="J48"/>
      <c r="K48" s="5"/>
      <c r="L48" s="7"/>
      <c r="M48"/>
    </row>
    <row r="49" spans="1:13" s="2" customFormat="1" x14ac:dyDescent="0.15">
      <c r="A49"/>
      <c r="B49"/>
      <c r="C49"/>
      <c r="D49"/>
      <c r="E49"/>
      <c r="F49"/>
      <c r="G49"/>
      <c r="H49"/>
      <c r="I49"/>
      <c r="J49"/>
      <c r="K49" s="5"/>
      <c r="L49" s="7"/>
      <c r="M49"/>
    </row>
    <row r="50" spans="1:13" s="2" customFormat="1" x14ac:dyDescent="0.15">
      <c r="A50"/>
      <c r="B50"/>
      <c r="C50"/>
      <c r="D50"/>
      <c r="E50"/>
      <c r="F50"/>
      <c r="G50"/>
      <c r="H50"/>
      <c r="I50"/>
      <c r="J50"/>
      <c r="K50" s="5"/>
      <c r="L50" s="7"/>
      <c r="M50"/>
    </row>
    <row r="51" spans="1:13" s="2" customFormat="1" x14ac:dyDescent="0.15">
      <c r="A51"/>
      <c r="B51"/>
      <c r="C51"/>
      <c r="D51"/>
      <c r="E51"/>
      <c r="F51"/>
      <c r="G51"/>
      <c r="H51"/>
      <c r="I51"/>
      <c r="J51"/>
      <c r="K51" s="5"/>
      <c r="L51" s="7"/>
      <c r="M51"/>
    </row>
    <row r="52" spans="1:13" s="2" customFormat="1" x14ac:dyDescent="0.15">
      <c r="A52"/>
      <c r="B52"/>
      <c r="C52"/>
      <c r="D52"/>
      <c r="E52"/>
      <c r="F52"/>
      <c r="G52"/>
      <c r="H52"/>
      <c r="I52"/>
      <c r="J52"/>
      <c r="K52" s="5"/>
      <c r="L52" s="7"/>
      <c r="M52"/>
    </row>
    <row r="53" spans="1:13" s="2" customFormat="1" x14ac:dyDescent="0.15">
      <c r="A53"/>
      <c r="B53"/>
      <c r="C53"/>
      <c r="D53"/>
      <c r="E53"/>
      <c r="F53"/>
      <c r="G53"/>
      <c r="H53"/>
      <c r="I53"/>
      <c r="J53"/>
      <c r="K53" s="5"/>
      <c r="L53" s="7"/>
      <c r="M53"/>
    </row>
    <row r="54" spans="1:13" s="2" customFormat="1" x14ac:dyDescent="0.15">
      <c r="A54"/>
      <c r="B54"/>
      <c r="C54"/>
      <c r="D54"/>
      <c r="E54"/>
      <c r="F54"/>
      <c r="G54"/>
      <c r="H54"/>
      <c r="I54"/>
      <c r="J54"/>
      <c r="K54" s="5"/>
      <c r="L54" s="7"/>
      <c r="M54"/>
    </row>
    <row r="55" spans="1:13" s="2" customFormat="1" x14ac:dyDescent="0.15">
      <c r="A55"/>
      <c r="B55"/>
      <c r="C55"/>
      <c r="D55"/>
      <c r="E55"/>
      <c r="F55"/>
      <c r="G55"/>
      <c r="H55"/>
      <c r="I55"/>
      <c r="J55"/>
      <c r="K55" s="5"/>
      <c r="L55" s="7"/>
      <c r="M55"/>
    </row>
    <row r="56" spans="1:13" s="2" customFormat="1" x14ac:dyDescent="0.15">
      <c r="A56"/>
      <c r="B56"/>
      <c r="C56"/>
      <c r="D56"/>
      <c r="E56"/>
      <c r="F56"/>
      <c r="G56"/>
      <c r="H56"/>
      <c r="I56"/>
      <c r="J56"/>
      <c r="K56" s="5"/>
      <c r="L56" s="7"/>
      <c r="M56"/>
    </row>
    <row r="57" spans="1:13" s="2" customFormat="1" x14ac:dyDescent="0.15">
      <c r="A57"/>
      <c r="B57"/>
      <c r="C57"/>
      <c r="D57"/>
      <c r="E57"/>
      <c r="F57"/>
      <c r="G57"/>
      <c r="H57"/>
      <c r="I57"/>
      <c r="J57"/>
      <c r="K57" s="5"/>
      <c r="L57" s="7"/>
      <c r="M57"/>
    </row>
    <row r="58" spans="1:13" s="2" customFormat="1" x14ac:dyDescent="0.15">
      <c r="A58"/>
      <c r="B58"/>
      <c r="C58"/>
      <c r="D58"/>
      <c r="E58"/>
      <c r="F58"/>
      <c r="G58"/>
      <c r="H58"/>
      <c r="I58"/>
      <c r="J58"/>
      <c r="K58" s="5"/>
      <c r="L58" s="7"/>
      <c r="M58"/>
    </row>
    <row r="59" spans="1:13" s="2" customFormat="1" x14ac:dyDescent="0.15">
      <c r="A59"/>
      <c r="B59"/>
      <c r="C59"/>
      <c r="D59"/>
      <c r="E59"/>
      <c r="F59"/>
      <c r="G59"/>
      <c r="H59"/>
      <c r="I59"/>
      <c r="J59"/>
      <c r="K59" s="5"/>
      <c r="L59" s="7"/>
      <c r="M59"/>
    </row>
    <row r="60" spans="1:13" s="2" customFormat="1" x14ac:dyDescent="0.15">
      <c r="A60"/>
      <c r="B60"/>
      <c r="C60"/>
      <c r="D60"/>
      <c r="E60"/>
      <c r="F60"/>
      <c r="G60"/>
      <c r="H60"/>
      <c r="I60"/>
      <c r="J60"/>
      <c r="K60" s="5"/>
      <c r="L60" s="7"/>
      <c r="M60"/>
    </row>
    <row r="61" spans="1:13" s="2" customFormat="1" x14ac:dyDescent="0.15">
      <c r="A61"/>
      <c r="B61"/>
      <c r="C61"/>
      <c r="D61"/>
      <c r="E61"/>
      <c r="F61"/>
      <c r="G61"/>
      <c r="H61"/>
      <c r="I61"/>
      <c r="J61"/>
      <c r="K61" s="5"/>
      <c r="L61" s="7"/>
      <c r="M61"/>
    </row>
    <row r="62" spans="1:13" s="2" customFormat="1" x14ac:dyDescent="0.15">
      <c r="A62"/>
      <c r="B62"/>
      <c r="C62"/>
      <c r="D62"/>
      <c r="E62"/>
      <c r="F62"/>
      <c r="G62"/>
      <c r="H62"/>
      <c r="I62"/>
      <c r="J62"/>
      <c r="K62" s="5"/>
      <c r="L62" s="7"/>
      <c r="M62"/>
    </row>
    <row r="63" spans="1:13" s="2" customFormat="1" x14ac:dyDescent="0.15">
      <c r="A63"/>
      <c r="B63"/>
      <c r="C63"/>
      <c r="D63"/>
      <c r="E63"/>
      <c r="F63"/>
      <c r="G63"/>
      <c r="H63"/>
      <c r="I63"/>
      <c r="J63"/>
      <c r="K63" s="5"/>
      <c r="L63" s="7"/>
      <c r="M63"/>
    </row>
    <row r="64" spans="1:13" s="2" customFormat="1" x14ac:dyDescent="0.15">
      <c r="A64"/>
      <c r="B64"/>
      <c r="C64"/>
      <c r="D64"/>
      <c r="E64"/>
      <c r="F64"/>
      <c r="G64"/>
      <c r="H64"/>
      <c r="I64"/>
      <c r="J64"/>
      <c r="K64" s="5"/>
      <c r="L64" s="7"/>
      <c r="M64"/>
    </row>
    <row r="65" spans="1:13" s="2" customFormat="1" x14ac:dyDescent="0.15">
      <c r="A65"/>
      <c r="B65"/>
      <c r="C65"/>
      <c r="D65"/>
      <c r="E65"/>
      <c r="F65"/>
      <c r="G65"/>
      <c r="H65"/>
      <c r="I65"/>
      <c r="J65"/>
      <c r="K65" s="5"/>
      <c r="L65" s="7"/>
      <c r="M65"/>
    </row>
    <row r="66" spans="1:13" s="2" customFormat="1" x14ac:dyDescent="0.15">
      <c r="A66"/>
      <c r="B66"/>
      <c r="C66"/>
      <c r="D66"/>
      <c r="E66"/>
      <c r="F66"/>
      <c r="G66"/>
      <c r="H66"/>
      <c r="I66"/>
      <c r="J66"/>
      <c r="K66" s="5"/>
      <c r="L66" s="7"/>
      <c r="M66"/>
    </row>
    <row r="67" spans="1:13" s="2" customFormat="1" x14ac:dyDescent="0.15">
      <c r="A67"/>
      <c r="B67"/>
      <c r="C67"/>
      <c r="D67"/>
      <c r="E67"/>
      <c r="F67"/>
      <c r="G67"/>
      <c r="H67"/>
      <c r="I67"/>
      <c r="J67"/>
      <c r="K67" s="5"/>
      <c r="L67" s="7"/>
      <c r="M67"/>
    </row>
    <row r="68" spans="1:13" s="2" customFormat="1" x14ac:dyDescent="0.15">
      <c r="A68"/>
      <c r="B68"/>
      <c r="C68"/>
      <c r="D68"/>
      <c r="E68"/>
      <c r="F68"/>
      <c r="G68"/>
      <c r="H68"/>
      <c r="I68"/>
      <c r="J68"/>
      <c r="K68" s="5"/>
      <c r="L68" s="7"/>
      <c r="M68"/>
    </row>
    <row r="69" spans="1:13" s="2" customFormat="1" x14ac:dyDescent="0.15">
      <c r="A69"/>
      <c r="B69"/>
      <c r="C69"/>
      <c r="D69"/>
      <c r="E69"/>
      <c r="F69"/>
      <c r="G69"/>
      <c r="H69"/>
      <c r="I69"/>
      <c r="J69"/>
      <c r="K69" s="5"/>
      <c r="L69" s="7"/>
      <c r="M69"/>
    </row>
    <row r="70" spans="1:13" s="2" customFormat="1" x14ac:dyDescent="0.15">
      <c r="A70"/>
      <c r="B70"/>
      <c r="C70"/>
      <c r="D70"/>
      <c r="E70"/>
      <c r="F70"/>
      <c r="G70"/>
      <c r="H70"/>
      <c r="I70"/>
      <c r="J70"/>
      <c r="K70" s="5"/>
      <c r="L70" s="7"/>
      <c r="M70"/>
    </row>
    <row r="71" spans="1:13" x14ac:dyDescent="0.15">
      <c r="A71"/>
      <c r="B71"/>
      <c r="C71"/>
      <c r="D71"/>
      <c r="E71"/>
      <c r="F71"/>
      <c r="H71"/>
    </row>
    <row r="72" spans="1:13" x14ac:dyDescent="0.15">
      <c r="A72"/>
      <c r="B72"/>
      <c r="C72"/>
      <c r="D72"/>
      <c r="E72"/>
      <c r="F72"/>
      <c r="H72"/>
    </row>
    <row r="73" spans="1:13" x14ac:dyDescent="0.15">
      <c r="A73"/>
      <c r="B73"/>
      <c r="C73"/>
      <c r="D73"/>
      <c r="E73"/>
      <c r="F73"/>
      <c r="H73"/>
    </row>
    <row r="74" spans="1:13" x14ac:dyDescent="0.15">
      <c r="A74"/>
      <c r="B74"/>
      <c r="C74"/>
      <c r="D74"/>
      <c r="E74"/>
      <c r="F74"/>
      <c r="H74"/>
    </row>
    <row r="75" spans="1:13" x14ac:dyDescent="0.15">
      <c r="A75"/>
      <c r="B75"/>
      <c r="C75"/>
      <c r="D75"/>
      <c r="E75"/>
      <c r="F75"/>
      <c r="H75"/>
    </row>
    <row r="76" spans="1:13" x14ac:dyDescent="0.15">
      <c r="A76"/>
      <c r="B76"/>
      <c r="C76"/>
      <c r="D76"/>
      <c r="E76"/>
      <c r="F76"/>
      <c r="H76"/>
    </row>
    <row r="77" spans="1:13" x14ac:dyDescent="0.15">
      <c r="A77"/>
      <c r="B77"/>
      <c r="C77"/>
      <c r="D77"/>
      <c r="E77"/>
      <c r="F77"/>
      <c r="H77"/>
    </row>
    <row r="78" spans="1:13" x14ac:dyDescent="0.15">
      <c r="A78"/>
      <c r="B78"/>
      <c r="C78"/>
      <c r="D78"/>
      <c r="E78"/>
      <c r="F78"/>
      <c r="H78"/>
    </row>
    <row r="79" spans="1:13" x14ac:dyDescent="0.15">
      <c r="A79"/>
      <c r="B79"/>
      <c r="C79"/>
      <c r="D79"/>
      <c r="E79"/>
      <c r="F79"/>
      <c r="H79"/>
    </row>
    <row r="80" spans="1:13" x14ac:dyDescent="0.15">
      <c r="A80"/>
      <c r="B80"/>
      <c r="C80"/>
      <c r="D80"/>
      <c r="E80"/>
      <c r="F80"/>
      <c r="H80"/>
    </row>
    <row r="81" spans="1:8" x14ac:dyDescent="0.15">
      <c r="A81"/>
      <c r="B81"/>
      <c r="C81"/>
      <c r="D81"/>
      <c r="E81"/>
      <c r="F81"/>
      <c r="H81"/>
    </row>
    <row r="82" spans="1:8" x14ac:dyDescent="0.15">
      <c r="A82"/>
      <c r="B82"/>
      <c r="C82"/>
      <c r="D82"/>
      <c r="E82"/>
      <c r="F82"/>
      <c r="H82"/>
    </row>
    <row r="83" spans="1:8" x14ac:dyDescent="0.15">
      <c r="A83"/>
      <c r="B83"/>
      <c r="C83"/>
      <c r="D83"/>
      <c r="E83"/>
      <c r="F83"/>
      <c r="H83"/>
    </row>
    <row r="84" spans="1:8" x14ac:dyDescent="0.15">
      <c r="A84"/>
      <c r="B84"/>
      <c r="C84"/>
      <c r="D84"/>
      <c r="E84"/>
      <c r="F84"/>
      <c r="H84"/>
    </row>
    <row r="85" spans="1:8" x14ac:dyDescent="0.15">
      <c r="A85"/>
      <c r="B85"/>
      <c r="C85"/>
      <c r="D85"/>
      <c r="E85"/>
      <c r="F85"/>
      <c r="H85"/>
    </row>
    <row r="86" spans="1:8" x14ac:dyDescent="0.15">
      <c r="A86"/>
      <c r="B86"/>
      <c r="C86"/>
      <c r="D86"/>
      <c r="E86"/>
      <c r="F86"/>
      <c r="H86"/>
    </row>
    <row r="87" spans="1:8" x14ac:dyDescent="0.15">
      <c r="A87"/>
      <c r="B87"/>
      <c r="C87"/>
      <c r="D87"/>
      <c r="E87"/>
      <c r="F87"/>
      <c r="H87"/>
    </row>
    <row r="88" spans="1:8" x14ac:dyDescent="0.15">
      <c r="A88"/>
      <c r="B88"/>
      <c r="C88"/>
      <c r="D88"/>
      <c r="E88"/>
      <c r="F88"/>
      <c r="H88"/>
    </row>
    <row r="89" spans="1:8" x14ac:dyDescent="0.15">
      <c r="A89"/>
      <c r="B89"/>
      <c r="C89"/>
      <c r="D89"/>
      <c r="E89"/>
      <c r="F89"/>
      <c r="H89"/>
    </row>
    <row r="90" spans="1:8" x14ac:dyDescent="0.15">
      <c r="A90"/>
      <c r="B90"/>
      <c r="C90"/>
      <c r="D90"/>
      <c r="E90"/>
      <c r="F90"/>
      <c r="H90"/>
    </row>
    <row r="91" spans="1:8" x14ac:dyDescent="0.15">
      <c r="A91"/>
      <c r="B91"/>
      <c r="C91"/>
      <c r="D91"/>
      <c r="E91"/>
      <c r="F91"/>
      <c r="H91"/>
    </row>
    <row r="92" spans="1:8" x14ac:dyDescent="0.15">
      <c r="A92"/>
      <c r="B92"/>
      <c r="C92"/>
      <c r="D92"/>
      <c r="E92"/>
      <c r="F92"/>
      <c r="H92"/>
    </row>
    <row r="93" spans="1:8" x14ac:dyDescent="0.15">
      <c r="A93"/>
      <c r="B93"/>
      <c r="C93"/>
      <c r="D93"/>
      <c r="E93"/>
      <c r="F93"/>
      <c r="H93"/>
    </row>
    <row r="94" spans="1:8" x14ac:dyDescent="0.15">
      <c r="A94"/>
      <c r="B94"/>
      <c r="C94"/>
      <c r="D94"/>
      <c r="E94"/>
      <c r="F94"/>
      <c r="H94"/>
    </row>
    <row r="95" spans="1:8" x14ac:dyDescent="0.15">
      <c r="A95"/>
      <c r="B95"/>
      <c r="C95"/>
      <c r="D95"/>
      <c r="E95"/>
      <c r="F95"/>
      <c r="H95"/>
    </row>
    <row r="96" spans="1:8" x14ac:dyDescent="0.15">
      <c r="A96"/>
      <c r="B96"/>
      <c r="C96"/>
      <c r="D96"/>
      <c r="E96"/>
      <c r="F96"/>
      <c r="H96"/>
    </row>
    <row r="97" spans="1:8" x14ac:dyDescent="0.15">
      <c r="A97"/>
      <c r="B97"/>
      <c r="C97"/>
      <c r="D97"/>
      <c r="E97"/>
      <c r="F97"/>
      <c r="H97"/>
    </row>
    <row r="98" spans="1:8" x14ac:dyDescent="0.15">
      <c r="A98"/>
      <c r="B98"/>
      <c r="C98"/>
      <c r="D98"/>
      <c r="E98"/>
      <c r="F98"/>
      <c r="H98"/>
    </row>
    <row r="99" spans="1:8" x14ac:dyDescent="0.15">
      <c r="A99"/>
      <c r="B99"/>
      <c r="C99"/>
      <c r="D99"/>
      <c r="E99"/>
      <c r="F99"/>
      <c r="H99"/>
    </row>
    <row r="100" spans="1:8" x14ac:dyDescent="0.15">
      <c r="A100"/>
      <c r="B100"/>
      <c r="C100"/>
      <c r="D100"/>
      <c r="E100"/>
      <c r="F100"/>
      <c r="H100"/>
    </row>
    <row r="101" spans="1:8" x14ac:dyDescent="0.15">
      <c r="A101"/>
      <c r="B101"/>
      <c r="C101"/>
      <c r="D101"/>
      <c r="E101"/>
      <c r="F101"/>
      <c r="H101"/>
    </row>
    <row r="102" spans="1:8" x14ac:dyDescent="0.15">
      <c r="A102"/>
      <c r="B102"/>
      <c r="C102"/>
      <c r="D102"/>
      <c r="E102"/>
      <c r="F102"/>
      <c r="H102"/>
    </row>
    <row r="103" spans="1:8" x14ac:dyDescent="0.15">
      <c r="A103"/>
      <c r="B103"/>
      <c r="C103"/>
      <c r="D103"/>
      <c r="E103"/>
      <c r="F103"/>
      <c r="H103"/>
    </row>
    <row r="104" spans="1:8" x14ac:dyDescent="0.15">
      <c r="A104"/>
      <c r="B104"/>
      <c r="C104"/>
      <c r="D104"/>
      <c r="E104"/>
      <c r="F104"/>
      <c r="H104"/>
    </row>
    <row r="105" spans="1:8" x14ac:dyDescent="0.15">
      <c r="A105"/>
      <c r="B105"/>
      <c r="C105"/>
      <c r="D105"/>
      <c r="E105"/>
      <c r="F105"/>
      <c r="H105"/>
    </row>
    <row r="106" spans="1:8" x14ac:dyDescent="0.15">
      <c r="A106"/>
      <c r="B106"/>
      <c r="C106"/>
      <c r="D106"/>
      <c r="E106"/>
      <c r="F106"/>
      <c r="H106"/>
    </row>
    <row r="107" spans="1:8" x14ac:dyDescent="0.15">
      <c r="A107"/>
      <c r="B107"/>
      <c r="C107"/>
      <c r="D107"/>
      <c r="E107"/>
      <c r="F107"/>
      <c r="H107"/>
    </row>
    <row r="108" spans="1:8" x14ac:dyDescent="0.15">
      <c r="A108"/>
      <c r="B108"/>
      <c r="C108"/>
      <c r="D108"/>
      <c r="E108"/>
      <c r="F108"/>
      <c r="H108"/>
    </row>
    <row r="109" spans="1:8" x14ac:dyDescent="0.15">
      <c r="A109"/>
      <c r="B109"/>
      <c r="C109"/>
      <c r="D109"/>
      <c r="E109"/>
      <c r="F109"/>
      <c r="H109"/>
    </row>
    <row r="110" spans="1:8" x14ac:dyDescent="0.15">
      <c r="A110"/>
      <c r="B110"/>
      <c r="C110"/>
      <c r="D110"/>
      <c r="E110"/>
      <c r="F110"/>
      <c r="H110"/>
    </row>
    <row r="111" spans="1:8" x14ac:dyDescent="0.15">
      <c r="A111"/>
      <c r="B111"/>
      <c r="C111"/>
      <c r="D111"/>
      <c r="E111"/>
      <c r="F111"/>
      <c r="H111"/>
    </row>
    <row r="112" spans="1:8" x14ac:dyDescent="0.15">
      <c r="A112"/>
      <c r="B112"/>
      <c r="C112"/>
      <c r="D112"/>
      <c r="E112"/>
      <c r="F112"/>
      <c r="H112"/>
    </row>
    <row r="113" spans="1:8" x14ac:dyDescent="0.15">
      <c r="A113"/>
      <c r="B113"/>
      <c r="C113"/>
      <c r="D113"/>
      <c r="E113"/>
      <c r="F113"/>
      <c r="H113"/>
    </row>
    <row r="114" spans="1:8" x14ac:dyDescent="0.15">
      <c r="A114"/>
      <c r="B114"/>
      <c r="C114"/>
      <c r="D114"/>
      <c r="E114"/>
      <c r="F114"/>
      <c r="H114"/>
    </row>
    <row r="115" spans="1:8" x14ac:dyDescent="0.15">
      <c r="A115"/>
      <c r="B115"/>
      <c r="C115"/>
      <c r="D115"/>
      <c r="E115"/>
      <c r="F115"/>
      <c r="H115"/>
    </row>
  </sheetData>
  <mergeCells count="41">
    <mergeCell ref="M1:M2"/>
    <mergeCell ref="A1:G1"/>
    <mergeCell ref="H1:H2"/>
    <mergeCell ref="I1:K2"/>
    <mergeCell ref="L1:L2"/>
    <mergeCell ref="B3:B37"/>
    <mergeCell ref="D3:D37"/>
    <mergeCell ref="F3:F37"/>
    <mergeCell ref="I3:I6"/>
    <mergeCell ref="J3:J6"/>
    <mergeCell ref="I11:I14"/>
    <mergeCell ref="J11:J14"/>
    <mergeCell ref="J33:K33"/>
    <mergeCell ref="I27:I32"/>
    <mergeCell ref="K27:K29"/>
    <mergeCell ref="M3:M4"/>
    <mergeCell ref="M5:M6"/>
    <mergeCell ref="I7:I10"/>
    <mergeCell ref="J7:J10"/>
    <mergeCell ref="M7:M8"/>
    <mergeCell ref="M9:M10"/>
    <mergeCell ref="M11:M12"/>
    <mergeCell ref="M13:M14"/>
    <mergeCell ref="I21:I26"/>
    <mergeCell ref="K21:K23"/>
    <mergeCell ref="M21:M23"/>
    <mergeCell ref="K24:K26"/>
    <mergeCell ref="M24:M26"/>
    <mergeCell ref="I15:I20"/>
    <mergeCell ref="K15:K17"/>
    <mergeCell ref="M15:M17"/>
    <mergeCell ref="K18:K20"/>
    <mergeCell ref="M18:M20"/>
    <mergeCell ref="M27:M29"/>
    <mergeCell ref="K30:K32"/>
    <mergeCell ref="M30:M32"/>
    <mergeCell ref="M33:M37"/>
    <mergeCell ref="J34:K34"/>
    <mergeCell ref="J35:K35"/>
    <mergeCell ref="J36:K36"/>
    <mergeCell ref="J37:K37"/>
  </mergeCells>
  <phoneticPr fontId="1"/>
  <pageMargins left="0.23622047244094491" right="0.23622047244094491" top="1.1417322834645669" bottom="0.35433070866141736" header="0.70866141732283472" footer="0.31496062992125984"/>
  <pageSetup paperSize="8" scale="51" fitToHeight="0" orientation="portrait" r:id="rId1"/>
  <headerFooter>
    <oddHeader>&amp;C&amp;36訪問型サービスＡ　サービスコード&amp;R（令和４年10月１日～）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訪問型　サービスコード表（R4.10) </vt:lpstr>
      <vt:lpstr>'訪問型　サービスコード表（R4.10) '!Print_Area</vt:lpstr>
      <vt:lpstr>'訪問型　サービスコード表（R4.10)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3252 飯田 久士</cp:lastModifiedBy>
  <cp:lastPrinted>2022-09-12T02:17:57Z</cp:lastPrinted>
  <dcterms:created xsi:type="dcterms:W3CDTF">2016-02-21T23:39:41Z</dcterms:created>
  <dcterms:modified xsi:type="dcterms:W3CDTF">2022-09-12T02:19:01Z</dcterms:modified>
</cp:coreProperties>
</file>